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440" windowHeight="7935"/>
  </bookViews>
  <sheets>
    <sheet name="tab.13 dochody i wydatki środ." sheetId="1" r:id="rId1"/>
  </sheets>
  <calcPr calcId="124519"/>
</workbook>
</file>

<file path=xl/calcChain.xml><?xml version="1.0" encoding="utf-8"?>
<calcChain xmlns="http://schemas.openxmlformats.org/spreadsheetml/2006/main">
  <c r="G9" i="1"/>
  <c r="F9"/>
  <c r="F8" s="1"/>
  <c r="F6"/>
  <c r="F5" s="1"/>
  <c r="G6"/>
  <c r="G5"/>
  <c r="H5" s="1"/>
  <c r="H10"/>
  <c r="F11"/>
  <c r="G11"/>
  <c r="H11"/>
  <c r="H12"/>
  <c r="F13"/>
  <c r="G13"/>
  <c r="H13" s="1"/>
  <c r="H14"/>
  <c r="H15"/>
  <c r="F16"/>
  <c r="G16"/>
  <c r="H16" s="1"/>
  <c r="H17"/>
  <c r="H18"/>
  <c r="F19"/>
  <c r="G19"/>
  <c r="H19" s="1"/>
  <c r="H20"/>
  <c r="H9"/>
  <c r="H6"/>
  <c r="H7"/>
  <c r="G8"/>
  <c r="H8" s="1"/>
</calcChain>
</file>

<file path=xl/sharedStrings.xml><?xml version="1.0" encoding="utf-8"?>
<sst xmlns="http://schemas.openxmlformats.org/spreadsheetml/2006/main" count="29" uniqueCount="24">
  <si>
    <t>Zakup usług pozostałych</t>
  </si>
  <si>
    <t>Rezerwaty i pomniki przyrody</t>
  </si>
  <si>
    <t>Zakup materiałów i wyposażenia</t>
  </si>
  <si>
    <t>Pozostała działalność</t>
  </si>
  <si>
    <t>Wynagrodzenia bezosobowe</t>
  </si>
  <si>
    <t>Ochrona różnorodności biologicznej i krajobrazu</t>
  </si>
  <si>
    <t>Oczyszczanie miast i wsi</t>
  </si>
  <si>
    <t>Gospodarka ściekowa i ochrona wód</t>
  </si>
  <si>
    <t>Gospodarka komunalna i ochrona środowiska</t>
  </si>
  <si>
    <t>II.</t>
  </si>
  <si>
    <t>Wpływy z różnych opłat</t>
  </si>
  <si>
    <t>Wpływy i wydatki związane gromadzeniem środków z opłat i kar za korzystanie ze środowiska</t>
  </si>
  <si>
    <t>I.</t>
  </si>
  <si>
    <t>% wykonania</t>
  </si>
  <si>
    <t>Wykonanie</t>
  </si>
  <si>
    <t>Plan</t>
  </si>
  <si>
    <t xml:space="preserve">             Wyszczególnienie                                     </t>
  </si>
  <si>
    <t>§§</t>
  </si>
  <si>
    <t>Rozdział</t>
  </si>
  <si>
    <t>Dział</t>
  </si>
  <si>
    <t>Poz.</t>
  </si>
  <si>
    <t>Tabela nr 13</t>
  </si>
  <si>
    <t>0690</t>
  </si>
  <si>
    <t>Wykonanie planu dochodów i wydatków 
zadań z zakresu ochrony środowiska i gospodarki wodnej                               
  za  I półrocze 2017 roku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</si>
</sst>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"/>
      <charset val="238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2" fontId="3" fillId="0" borderId="7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right" vertical="center" wrapText="1"/>
    </xf>
    <xf numFmtId="4" fontId="3" fillId="0" borderId="20" xfId="0" applyNumberFormat="1" applyFont="1" applyBorder="1" applyAlignment="1">
      <alignment horizontal="right" vertical="center"/>
    </xf>
    <xf numFmtId="2" fontId="3" fillId="0" borderId="21" xfId="0" applyNumberFormat="1" applyFont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workbookViewId="0">
      <selection activeCell="L13" sqref="L13"/>
    </sheetView>
  </sheetViews>
  <sheetFormatPr defaultRowHeight="12.75"/>
  <cols>
    <col min="1" max="1" width="4.140625" customWidth="1"/>
    <col min="2" max="2" width="5.28515625" customWidth="1"/>
    <col min="3" max="3" width="7.85546875" customWidth="1"/>
    <col min="4" max="4" width="6.5703125" customWidth="1"/>
    <col min="5" max="5" width="30.28515625" customWidth="1"/>
    <col min="6" max="6" width="11.7109375" customWidth="1"/>
    <col min="7" max="7" width="12" customWidth="1"/>
    <col min="8" max="8" width="9.5703125" customWidth="1"/>
  </cols>
  <sheetData>
    <row r="1" spans="1:16">
      <c r="A1" s="3"/>
      <c r="B1" s="3"/>
      <c r="C1" s="3"/>
      <c r="D1" s="3"/>
      <c r="E1" s="3"/>
      <c r="F1" s="3"/>
      <c r="G1" s="43" t="s">
        <v>21</v>
      </c>
      <c r="H1" s="43"/>
    </row>
    <row r="2" spans="1:16" ht="66" customHeight="1">
      <c r="A2" s="44" t="s">
        <v>23</v>
      </c>
      <c r="B2" s="45"/>
      <c r="C2" s="45"/>
      <c r="D2" s="45"/>
      <c r="E2" s="45"/>
      <c r="F2" s="45"/>
      <c r="G2" s="45"/>
      <c r="H2" s="45"/>
    </row>
    <row r="3" spans="1:16" ht="27" customHeight="1" thickBot="1">
      <c r="A3" s="3"/>
      <c r="B3" s="3"/>
      <c r="C3" s="3"/>
      <c r="D3" s="3"/>
      <c r="E3" s="3"/>
      <c r="F3" s="3"/>
      <c r="G3" s="3"/>
      <c r="H3" s="3"/>
      <c r="O3" s="2"/>
    </row>
    <row r="4" spans="1:16" ht="26.25" thickBot="1">
      <c r="A4" s="4" t="s">
        <v>20</v>
      </c>
      <c r="B4" s="5" t="s">
        <v>19</v>
      </c>
      <c r="C4" s="6" t="s">
        <v>18</v>
      </c>
      <c r="D4" s="5" t="s">
        <v>17</v>
      </c>
      <c r="E4" s="5" t="s">
        <v>16</v>
      </c>
      <c r="F4" s="7" t="s">
        <v>15</v>
      </c>
      <c r="G4" s="7" t="s">
        <v>14</v>
      </c>
      <c r="H4" s="8" t="s">
        <v>13</v>
      </c>
    </row>
    <row r="5" spans="1:16" ht="27" customHeight="1" thickBot="1">
      <c r="A5" s="9" t="s">
        <v>12</v>
      </c>
      <c r="B5" s="41">
        <v>900</v>
      </c>
      <c r="C5" s="10"/>
      <c r="D5" s="10"/>
      <c r="E5" s="10" t="s">
        <v>8</v>
      </c>
      <c r="F5" s="11">
        <f>F6</f>
        <v>50000</v>
      </c>
      <c r="G5" s="11">
        <f>G6</f>
        <v>44906.58</v>
      </c>
      <c r="H5" s="12">
        <f>G5/F5*100</f>
        <v>89.813159999999996</v>
      </c>
    </row>
    <row r="6" spans="1:16" ht="37.5" customHeight="1">
      <c r="A6" s="18"/>
      <c r="B6" s="19"/>
      <c r="C6" s="20">
        <v>90019</v>
      </c>
      <c r="D6" s="14"/>
      <c r="E6" s="37" t="s">
        <v>11</v>
      </c>
      <c r="F6" s="13">
        <f>SUM(F7:F7)</f>
        <v>50000</v>
      </c>
      <c r="G6" s="13">
        <f>SUM(G7:G7)</f>
        <v>44906.58</v>
      </c>
      <c r="H6" s="33">
        <f>G6/F6*100</f>
        <v>89.813159999999996</v>
      </c>
    </row>
    <row r="7" spans="1:16" ht="17.25" customHeight="1" thickBot="1">
      <c r="A7" s="18"/>
      <c r="B7" s="19"/>
      <c r="C7" s="21"/>
      <c r="D7" s="42" t="s">
        <v>22</v>
      </c>
      <c r="E7" s="37" t="s">
        <v>10</v>
      </c>
      <c r="F7" s="13">
        <v>50000</v>
      </c>
      <c r="G7" s="13">
        <v>44906.58</v>
      </c>
      <c r="H7" s="33">
        <f>G7/F6*100</f>
        <v>89.813159999999996</v>
      </c>
      <c r="K7" s="1"/>
      <c r="P7" s="40"/>
    </row>
    <row r="8" spans="1:16" ht="25.5" customHeight="1" thickBot="1">
      <c r="A8" s="22" t="s">
        <v>9</v>
      </c>
      <c r="B8" s="5">
        <v>900</v>
      </c>
      <c r="C8" s="23"/>
      <c r="D8" s="23"/>
      <c r="E8" s="38" t="s">
        <v>8</v>
      </c>
      <c r="F8" s="34">
        <f>+F9+F11+F13+F16+F19</f>
        <v>50000</v>
      </c>
      <c r="G8" s="34">
        <f>+G9+G11+G13+G16+G19</f>
        <v>14173.89</v>
      </c>
      <c r="H8" s="35">
        <f t="shared" ref="H8:H20" si="0">G8/F8*100</f>
        <v>28.34778</v>
      </c>
    </row>
    <row r="9" spans="1:16" ht="16.5" customHeight="1">
      <c r="A9" s="24"/>
      <c r="B9" s="19"/>
      <c r="C9" s="15">
        <v>90001</v>
      </c>
      <c r="D9" s="15"/>
      <c r="E9" s="37" t="s">
        <v>7</v>
      </c>
      <c r="F9" s="13">
        <f>+F10</f>
        <v>9500</v>
      </c>
      <c r="G9" s="13">
        <f>+G10</f>
        <v>4470</v>
      </c>
      <c r="H9" s="33">
        <f t="shared" si="0"/>
        <v>47.05263157894737</v>
      </c>
    </row>
    <row r="10" spans="1:16" ht="15.75" customHeight="1">
      <c r="A10" s="24"/>
      <c r="B10" s="19"/>
      <c r="C10" s="15"/>
      <c r="D10" s="15">
        <v>4300</v>
      </c>
      <c r="E10" s="37" t="s">
        <v>0</v>
      </c>
      <c r="F10" s="13">
        <v>9500</v>
      </c>
      <c r="G10" s="13">
        <v>4470</v>
      </c>
      <c r="H10" s="33">
        <f t="shared" si="0"/>
        <v>47.05263157894737</v>
      </c>
    </row>
    <row r="11" spans="1:16" ht="16.5" customHeight="1">
      <c r="A11" s="24"/>
      <c r="B11" s="19"/>
      <c r="C11" s="15">
        <v>90003</v>
      </c>
      <c r="D11" s="15"/>
      <c r="E11" s="37" t="s">
        <v>6</v>
      </c>
      <c r="F11" s="13">
        <f>F12</f>
        <v>1000</v>
      </c>
      <c r="G11" s="13">
        <f>G12</f>
        <v>0</v>
      </c>
      <c r="H11" s="33">
        <f t="shared" si="0"/>
        <v>0</v>
      </c>
    </row>
    <row r="12" spans="1:16" ht="18" customHeight="1">
      <c r="A12" s="24"/>
      <c r="B12" s="19"/>
      <c r="C12" s="15"/>
      <c r="D12" s="15">
        <v>4210</v>
      </c>
      <c r="E12" s="37" t="s">
        <v>2</v>
      </c>
      <c r="F12" s="13">
        <v>1000</v>
      </c>
      <c r="G12" s="13">
        <v>0</v>
      </c>
      <c r="H12" s="33">
        <f t="shared" si="0"/>
        <v>0</v>
      </c>
    </row>
    <row r="13" spans="1:16" ht="28.5" customHeight="1">
      <c r="A13" s="24"/>
      <c r="B13" s="19"/>
      <c r="C13" s="25">
        <v>90008</v>
      </c>
      <c r="D13" s="15"/>
      <c r="E13" s="37" t="s">
        <v>5</v>
      </c>
      <c r="F13" s="13">
        <f>SUM(F14:F15)</f>
        <v>17000</v>
      </c>
      <c r="G13" s="13">
        <f>SUM(G14:G15)</f>
        <v>0</v>
      </c>
      <c r="H13" s="33">
        <f t="shared" si="0"/>
        <v>0</v>
      </c>
    </row>
    <row r="14" spans="1:16" ht="13.5" customHeight="1">
      <c r="A14" s="24"/>
      <c r="B14" s="19"/>
      <c r="C14" s="26"/>
      <c r="D14" s="15">
        <v>4170</v>
      </c>
      <c r="E14" s="37" t="s">
        <v>4</v>
      </c>
      <c r="F14" s="13">
        <v>4000</v>
      </c>
      <c r="G14" s="13">
        <v>0</v>
      </c>
      <c r="H14" s="33">
        <f t="shared" si="0"/>
        <v>0</v>
      </c>
    </row>
    <row r="15" spans="1:16" ht="16.5" customHeight="1">
      <c r="A15" s="24"/>
      <c r="B15" s="19"/>
      <c r="C15" s="26"/>
      <c r="D15" s="15">
        <v>4300</v>
      </c>
      <c r="E15" s="37" t="s">
        <v>0</v>
      </c>
      <c r="F15" s="13">
        <v>13000</v>
      </c>
      <c r="G15" s="13">
        <v>0</v>
      </c>
      <c r="H15" s="33">
        <f t="shared" si="0"/>
        <v>0</v>
      </c>
    </row>
    <row r="16" spans="1:16" ht="13.5" customHeight="1">
      <c r="A16" s="24"/>
      <c r="B16" s="19"/>
      <c r="C16" s="25">
        <v>90095</v>
      </c>
      <c r="D16" s="15"/>
      <c r="E16" s="37" t="s">
        <v>3</v>
      </c>
      <c r="F16" s="13">
        <f>SUM(F17:F18)</f>
        <v>17000</v>
      </c>
      <c r="G16" s="13">
        <f>SUM(G17:G18)</f>
        <v>9703.89</v>
      </c>
      <c r="H16" s="33">
        <f t="shared" si="0"/>
        <v>57.081705882352942</v>
      </c>
    </row>
    <row r="17" spans="1:8" ht="16.5" customHeight="1">
      <c r="A17" s="24"/>
      <c r="B17" s="19"/>
      <c r="C17" s="26"/>
      <c r="D17" s="15">
        <v>4210</v>
      </c>
      <c r="E17" s="37" t="s">
        <v>2</v>
      </c>
      <c r="F17" s="13">
        <v>9000</v>
      </c>
      <c r="G17" s="13">
        <v>5103.8900000000003</v>
      </c>
      <c r="H17" s="33">
        <f t="shared" si="0"/>
        <v>56.709888888888891</v>
      </c>
    </row>
    <row r="18" spans="1:8" ht="15" customHeight="1">
      <c r="A18" s="27"/>
      <c r="B18" s="28"/>
      <c r="C18" s="29"/>
      <c r="D18" s="15">
        <v>4300</v>
      </c>
      <c r="E18" s="37" t="s">
        <v>0</v>
      </c>
      <c r="F18" s="13">
        <v>8000</v>
      </c>
      <c r="G18" s="13">
        <v>4600</v>
      </c>
      <c r="H18" s="33">
        <f t="shared" si="0"/>
        <v>57.499999999999993</v>
      </c>
    </row>
    <row r="19" spans="1:8" ht="15" customHeight="1">
      <c r="A19" s="27"/>
      <c r="B19" s="28"/>
      <c r="C19" s="25">
        <v>92503</v>
      </c>
      <c r="D19" s="15"/>
      <c r="E19" s="37" t="s">
        <v>1</v>
      </c>
      <c r="F19" s="13">
        <f>SUM(F20:F20)</f>
        <v>5500</v>
      </c>
      <c r="G19" s="13">
        <f>SUM(G20:G20)</f>
        <v>0</v>
      </c>
      <c r="H19" s="33">
        <f t="shared" si="0"/>
        <v>0</v>
      </c>
    </row>
    <row r="20" spans="1:8" ht="13.5" thickBot="1">
      <c r="A20" s="30"/>
      <c r="B20" s="31"/>
      <c r="C20" s="32"/>
      <c r="D20" s="16">
        <v>4300</v>
      </c>
      <c r="E20" s="39" t="s">
        <v>0</v>
      </c>
      <c r="F20" s="17">
        <v>5500</v>
      </c>
      <c r="G20" s="17">
        <v>0</v>
      </c>
      <c r="H20" s="36">
        <f t="shared" si="0"/>
        <v>0</v>
      </c>
    </row>
  </sheetData>
  <mergeCells count="2">
    <mergeCell ref="G1:H1"/>
    <mergeCell ref="A2:H2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tab.13 dochody i wydatki środ.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WFP-MG</cp:lastModifiedBy>
  <cp:lastPrinted>2016-08-11T06:50:53Z</cp:lastPrinted>
  <dcterms:created xsi:type="dcterms:W3CDTF">2016-08-06T21:13:44Z</dcterms:created>
  <dcterms:modified xsi:type="dcterms:W3CDTF">2017-08-04T12:32:58Z</dcterms:modified>
</cp:coreProperties>
</file>